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urc\Desktop\"/>
    </mc:Choice>
  </mc:AlternateContent>
  <xr:revisionPtr revIDLastSave="0" documentId="13_ncr:1_{D8D1AF98-8E2B-47D7-8B35-533CE61E190E}" xr6:coauthVersionLast="47" xr6:coauthVersionMax="47" xr10:uidLastSave="{00000000-0000-0000-0000-000000000000}"/>
  <bookViews>
    <workbookView xWindow="-108" yWindow="-108" windowWidth="23256" windowHeight="13176" xr2:uid="{AD729207-8F0C-4080-8613-87104F8D58BC}"/>
  </bookViews>
  <sheets>
    <sheet name="4k testler" sheetId="4" r:id="rId1"/>
    <sheet name="14k tes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3" i="4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4" i="5"/>
  <c r="I8" i="5"/>
  <c r="I12" i="5"/>
  <c r="I15" i="5"/>
  <c r="I11" i="5"/>
  <c r="I17" i="5"/>
  <c r="I13" i="5"/>
  <c r="I20" i="5"/>
  <c r="I7" i="5"/>
  <c r="I14" i="5"/>
  <c r="I18" i="5"/>
  <c r="I19" i="5"/>
  <c r="I22" i="5"/>
  <c r="I24" i="5"/>
  <c r="I21" i="5"/>
  <c r="I23" i="5"/>
  <c r="I25" i="5"/>
  <c r="I26" i="5"/>
  <c r="I5" i="5"/>
  <c r="I6" i="5"/>
  <c r="I16" i="5"/>
  <c r="I10" i="5"/>
  <c r="I9" i="5"/>
  <c r="I4" i="5"/>
  <c r="H10" i="4" l="1"/>
  <c r="H25" i="4"/>
  <c r="H26" i="4"/>
  <c r="H29" i="4"/>
  <c r="H35" i="4"/>
  <c r="H44" i="4"/>
  <c r="H57" i="4"/>
  <c r="G4" i="4"/>
  <c r="H4" i="4" s="1"/>
  <c r="G5" i="4"/>
  <c r="H5" i="4" s="1"/>
  <c r="G6" i="4"/>
  <c r="H6" i="4" s="1"/>
  <c r="G7" i="4"/>
  <c r="H7" i="4" s="1"/>
  <c r="G8" i="4"/>
  <c r="H8" i="4" s="1"/>
  <c r="G10" i="4"/>
  <c r="G11" i="4"/>
  <c r="H11" i="4" s="1"/>
  <c r="G9" i="4"/>
  <c r="H9" i="4" s="1"/>
  <c r="G12" i="4"/>
  <c r="H12" i="4" s="1"/>
  <c r="G14" i="4"/>
  <c r="H14" i="4" s="1"/>
  <c r="G15" i="4"/>
  <c r="H15" i="4" s="1"/>
  <c r="G13" i="4"/>
  <c r="H13" i="4" s="1"/>
  <c r="G17" i="4"/>
  <c r="H17" i="4" s="1"/>
  <c r="G19" i="4"/>
  <c r="H19" i="4" s="1"/>
  <c r="G18" i="4"/>
  <c r="H18" i="4" s="1"/>
  <c r="G20" i="4"/>
  <c r="H20" i="4" s="1"/>
  <c r="G16" i="4"/>
  <c r="H16" i="4" s="1"/>
  <c r="G22" i="4"/>
  <c r="H22" i="4" s="1"/>
  <c r="G23" i="4"/>
  <c r="H23" i="4" s="1"/>
  <c r="G24" i="4"/>
  <c r="H24" i="4" s="1"/>
  <c r="G21" i="4"/>
  <c r="H21" i="4" s="1"/>
  <c r="G25" i="4"/>
  <c r="G26" i="4"/>
  <c r="G28" i="4"/>
  <c r="H28" i="4" s="1"/>
  <c r="G27" i="4"/>
  <c r="H27" i="4" s="1"/>
  <c r="G33" i="4"/>
  <c r="H33" i="4" s="1"/>
  <c r="G31" i="4"/>
  <c r="H31" i="4" s="1"/>
  <c r="G32" i="4"/>
  <c r="H32" i="4" s="1"/>
  <c r="G30" i="4"/>
  <c r="H30" i="4" s="1"/>
  <c r="G29" i="4"/>
  <c r="G35" i="4"/>
  <c r="G34" i="4"/>
  <c r="H34" i="4" s="1"/>
  <c r="G38" i="4"/>
  <c r="H38" i="4" s="1"/>
  <c r="G39" i="4"/>
  <c r="H39" i="4" s="1"/>
  <c r="G36" i="4"/>
  <c r="H36" i="4" s="1"/>
  <c r="G40" i="4"/>
  <c r="H40" i="4" s="1"/>
  <c r="G37" i="4"/>
  <c r="H37" i="4" s="1"/>
  <c r="G44" i="4"/>
  <c r="G43" i="4"/>
  <c r="H43" i="4" s="1"/>
  <c r="G42" i="4"/>
  <c r="H42" i="4" s="1"/>
  <c r="G41" i="4"/>
  <c r="H41" i="4" s="1"/>
  <c r="G45" i="4"/>
  <c r="H45" i="4" s="1"/>
  <c r="G46" i="4"/>
  <c r="H46" i="4" s="1"/>
  <c r="G47" i="4"/>
  <c r="H47" i="4" s="1"/>
  <c r="G48" i="4"/>
  <c r="H48" i="4" s="1"/>
  <c r="G49" i="4"/>
  <c r="H49" i="4" s="1"/>
  <c r="G51" i="4"/>
  <c r="H51" i="4" s="1"/>
  <c r="G50" i="4"/>
  <c r="H50" i="4" s="1"/>
  <c r="G52" i="4"/>
  <c r="H52" i="4" s="1"/>
  <c r="G54" i="4"/>
  <c r="H54" i="4" s="1"/>
  <c r="G53" i="4"/>
  <c r="H53" i="4" s="1"/>
  <c r="G55" i="4"/>
  <c r="H55" i="4" s="1"/>
  <c r="G56" i="4"/>
  <c r="H56" i="4" s="1"/>
  <c r="G57" i="4"/>
  <c r="G3" i="4"/>
  <c r="H3" i="4" s="1"/>
</calcChain>
</file>

<file path=xl/sharedStrings.xml><?xml version="1.0" encoding="utf-8"?>
<sst xmlns="http://schemas.openxmlformats.org/spreadsheetml/2006/main" count="332" uniqueCount="92">
  <si>
    <t>VANYA</t>
  </si>
  <si>
    <t>MASNİK</t>
  </si>
  <si>
    <t>YUNUS EMRE ÇEGEN</t>
  </si>
  <si>
    <t>ULAŞ KURT</t>
  </si>
  <si>
    <t>ALTAR KARABUDAK</t>
  </si>
  <si>
    <t>RUKEN NASIROĞLU</t>
  </si>
  <si>
    <t>ENVER ERMAN</t>
  </si>
  <si>
    <t>EREN EFE KARA</t>
  </si>
  <si>
    <t>FB</t>
  </si>
  <si>
    <t>MERT ALİ DAĞLI</t>
  </si>
  <si>
    <t>GİRAY YAZÇAYIR</t>
  </si>
  <si>
    <t>ERDEM TAŞ</t>
  </si>
  <si>
    <t>MEHMET YILDIZ</t>
  </si>
  <si>
    <t>POYRAZ SALTIK - EMİR ELMA</t>
  </si>
  <si>
    <t>DİDEM SÜRER - ASLIHAN NARAN AKKAY</t>
  </si>
  <si>
    <t>DERENSU KUTLUATA</t>
  </si>
  <si>
    <t>DAMLA SUNGUNAPA</t>
  </si>
  <si>
    <t>SILA ERGÜL</t>
  </si>
  <si>
    <t>LİVANUR TULUN</t>
  </si>
  <si>
    <t>ELİF ÇAĞLAYAN - AYŞE MİNA ÇELEBİOĞLU</t>
  </si>
  <si>
    <t>ŞEVVAL KAÇMAZ - ELA KASAP</t>
  </si>
  <si>
    <t>KEREM FİDAN - YİĞİT CAN</t>
  </si>
  <si>
    <t>MUSTAFA YENİPAZARLI - BERAT KOPAL</t>
  </si>
  <si>
    <t>GÖRKEM KAVALCI</t>
  </si>
  <si>
    <t>BULUT ÖNÖZ</t>
  </si>
  <si>
    <t>EFE YILMAZ</t>
  </si>
  <si>
    <t>ÖMER ALTUN</t>
  </si>
  <si>
    <t>SBB</t>
  </si>
  <si>
    <t>SERRA ÖZKAN</t>
  </si>
  <si>
    <t>SGM</t>
  </si>
  <si>
    <t>1X</t>
  </si>
  <si>
    <t>2-</t>
  </si>
  <si>
    <t>2X</t>
  </si>
  <si>
    <t>K / U23K</t>
  </si>
  <si>
    <t>U17 E</t>
  </si>
  <si>
    <t>U19 E</t>
  </si>
  <si>
    <t>U19 K</t>
  </si>
  <si>
    <t>E</t>
  </si>
  <si>
    <t>U23 E</t>
  </si>
  <si>
    <t>U23 K</t>
  </si>
  <si>
    <t>HK E</t>
  </si>
  <si>
    <t>AHMET ERDEM</t>
  </si>
  <si>
    <t>SÜLEYMAN YILMAZ</t>
  </si>
  <si>
    <t>GÖKMEN KAAN SEZER</t>
  </si>
  <si>
    <t>BİLAL SARILAR</t>
  </si>
  <si>
    <t>KAAN EFE AKTOP</t>
  </si>
  <si>
    <t>NİSAN İPAR</t>
  </si>
  <si>
    <t>BEYZA KURTULMUŞ</t>
  </si>
  <si>
    <t>DEVRİM TEOMAN</t>
  </si>
  <si>
    <t>ZEYNEP ACAR</t>
  </si>
  <si>
    <t>GS</t>
  </si>
  <si>
    <t>U15 E</t>
  </si>
  <si>
    <t>U17 K</t>
  </si>
  <si>
    <t>U23 HKE</t>
  </si>
  <si>
    <t>U23 HHK</t>
  </si>
  <si>
    <t>ALİ ASAF ÇİFTÇİ - ENSAR EFE DİN</t>
  </si>
  <si>
    <t>MO</t>
  </si>
  <si>
    <t>MUHAMMED KUDAY BULUT</t>
  </si>
  <si>
    <t>HKU23 K</t>
  </si>
  <si>
    <t>KATGORİ</t>
  </si>
  <si>
    <t>T</t>
  </si>
  <si>
    <t>SPORCU</t>
  </si>
  <si>
    <t>K</t>
  </si>
  <si>
    <t>AYTİMUR SELÇUK 79,1 /  ENES BİBER 83,1</t>
  </si>
  <si>
    <t>BULAT 103,7</t>
  </si>
  <si>
    <t>İNANÇ ŞAHİN 84,7</t>
  </si>
  <si>
    <t>CEVDET EGE MUTLU 93,4</t>
  </si>
  <si>
    <t>HALİL KAAN KÖROĞLU 73,1</t>
  </si>
  <si>
    <t>ENES GÖK 73,9</t>
  </si>
  <si>
    <t>FATİH ÜNSAL 72,8</t>
  </si>
  <si>
    <t>AHMET ALİ KABADAYI 71,8</t>
  </si>
  <si>
    <t>ENES YENİPAZARLI 77,3</t>
  </si>
  <si>
    <t>KAAN YILMAZ AYDIN 82,5</t>
  </si>
  <si>
    <t>ALPER ŞEVKET EREN 72,7</t>
  </si>
  <si>
    <t>YUSUF ZİYA ATEŞ 89,9</t>
  </si>
  <si>
    <t>IRMAK FERTUĞ 58,7 - SİMLA SUAY ALINCI 56,8</t>
  </si>
  <si>
    <t>ELİS ÖZBAY 66</t>
  </si>
  <si>
    <t>DENİZNUR SERRA BAYKARA 60,3</t>
  </si>
  <si>
    <t>EBRU AKINAL 59,9</t>
  </si>
  <si>
    <t>KIRILL</t>
  </si>
  <si>
    <t>1.test</t>
  </si>
  <si>
    <t>2.test</t>
  </si>
  <si>
    <t>ort 4k</t>
  </si>
  <si>
    <t>ort 2k</t>
  </si>
  <si>
    <t>14.000 M TEST</t>
  </si>
  <si>
    <t xml:space="preserve"> </t>
  </si>
  <si>
    <t>ORT 500</t>
  </si>
  <si>
    <t>ORT 2K</t>
  </si>
  <si>
    <t>14K</t>
  </si>
  <si>
    <t>ort 500</t>
  </si>
  <si>
    <t>4000 M TESTLER</t>
  </si>
  <si>
    <t>KATEGORİ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</si>
</sst>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;@"/>
    <numFmt numFmtId="165" formatCode="hh:mm:ss;@"/>
  </numFmts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47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FE9C-859F-4BB2-934E-A61779C781D6}">
  <dimension ref="A1:L73"/>
  <sheetViews>
    <sheetView tabSelected="1" zoomScale="126" zoomScaleNormal="126" workbookViewId="0">
      <selection activeCell="G2" sqref="G2"/>
    </sheetView>
  </sheetViews>
  <sheetFormatPr defaultRowHeight="13.8" x14ac:dyDescent="0.3"/>
  <cols>
    <col min="1" max="1" width="8.77734375" style="6" bestFit="1" customWidth="1"/>
    <col min="2" max="2" width="3" style="7" bestFit="1" customWidth="1"/>
    <col min="3" max="3" width="37.5546875" style="9" bestFit="1" customWidth="1"/>
    <col min="4" max="4" width="4.77734375" style="7" bestFit="1" customWidth="1"/>
    <col min="5" max="5" width="7" style="8" bestFit="1" customWidth="1"/>
    <col min="6" max="9" width="7" style="5" bestFit="1" customWidth="1"/>
    <col min="10" max="16384" width="8.88671875" style="5"/>
  </cols>
  <sheetData>
    <row r="1" spans="1:12" x14ac:dyDescent="0.3">
      <c r="A1" s="7"/>
      <c r="C1" s="7"/>
      <c r="E1" s="16" t="s">
        <v>90</v>
      </c>
      <c r="F1" s="16"/>
      <c r="G1" s="16"/>
      <c r="H1" s="16"/>
      <c r="I1" s="16"/>
    </row>
    <row r="2" spans="1:12" s="22" customFormat="1" x14ac:dyDescent="0.3">
      <c r="A2" s="20" t="s">
        <v>91</v>
      </c>
      <c r="B2" s="20" t="s">
        <v>60</v>
      </c>
      <c r="C2" s="20" t="s">
        <v>61</v>
      </c>
      <c r="D2" s="20" t="s">
        <v>62</v>
      </c>
      <c r="E2" s="21" t="s">
        <v>80</v>
      </c>
      <c r="F2" s="21" t="s">
        <v>81</v>
      </c>
      <c r="G2" s="20" t="s">
        <v>82</v>
      </c>
      <c r="H2" s="20" t="s">
        <v>83</v>
      </c>
      <c r="I2" s="20" t="s">
        <v>89</v>
      </c>
    </row>
    <row r="3" spans="1:12" x14ac:dyDescent="0.3">
      <c r="A3" s="3" t="s">
        <v>35</v>
      </c>
      <c r="B3" s="3" t="s">
        <v>31</v>
      </c>
      <c r="C3" s="3" t="s">
        <v>63</v>
      </c>
      <c r="D3" s="3" t="s">
        <v>50</v>
      </c>
      <c r="E3" s="4">
        <v>9.9108796296296289E-3</v>
      </c>
      <c r="F3" s="17">
        <v>1.0150462962962964E-2</v>
      </c>
      <c r="G3" s="17">
        <f t="shared" ref="G3:G34" si="0">(F3+E3)/2</f>
        <v>1.0030671296296296E-2</v>
      </c>
      <c r="H3" s="17">
        <f t="shared" ref="H3:H34" si="1">G3/2</f>
        <v>5.0153356481481481E-3</v>
      </c>
      <c r="I3" s="17">
        <f>H3/4</f>
        <v>1.253833912037037E-3</v>
      </c>
    </row>
    <row r="4" spans="1:12" x14ac:dyDescent="0.3">
      <c r="A4" s="3" t="s">
        <v>37</v>
      </c>
      <c r="B4" s="3" t="s">
        <v>30</v>
      </c>
      <c r="C4" s="3" t="s">
        <v>0</v>
      </c>
      <c r="D4" s="3" t="s">
        <v>56</v>
      </c>
      <c r="E4" s="4">
        <v>1.0290509259259258E-2</v>
      </c>
      <c r="F4" s="17">
        <v>1.057638888888889E-2</v>
      </c>
      <c r="G4" s="17">
        <f t="shared" si="0"/>
        <v>1.0433449074074074E-2</v>
      </c>
      <c r="H4" s="17">
        <f t="shared" si="1"/>
        <v>5.2167245370370371E-3</v>
      </c>
      <c r="I4" s="17">
        <f t="shared" ref="I4:I57" si="2">H4/4</f>
        <v>1.3041811342592593E-3</v>
      </c>
    </row>
    <row r="5" spans="1:12" x14ac:dyDescent="0.3">
      <c r="A5" s="3" t="s">
        <v>37</v>
      </c>
      <c r="B5" s="3" t="s">
        <v>30</v>
      </c>
      <c r="C5" s="3" t="s">
        <v>79</v>
      </c>
      <c r="D5" s="3" t="s">
        <v>56</v>
      </c>
      <c r="E5" s="4">
        <v>1.0337962962962964E-2</v>
      </c>
      <c r="F5" s="17">
        <v>1.0570601851851852E-2</v>
      </c>
      <c r="G5" s="17">
        <f t="shared" si="0"/>
        <v>1.0454282407407409E-2</v>
      </c>
      <c r="H5" s="17">
        <f t="shared" si="1"/>
        <v>5.2271412037037043E-3</v>
      </c>
      <c r="I5" s="17">
        <f t="shared" si="2"/>
        <v>1.3067853009259261E-3</v>
      </c>
    </row>
    <row r="6" spans="1:12" x14ac:dyDescent="0.3">
      <c r="A6" s="3" t="s">
        <v>40</v>
      </c>
      <c r="B6" s="3" t="s">
        <v>30</v>
      </c>
      <c r="C6" s="18" t="s">
        <v>68</v>
      </c>
      <c r="D6" s="3" t="s">
        <v>50</v>
      </c>
      <c r="E6" s="4">
        <v>1.0471064814814815E-2</v>
      </c>
      <c r="F6" s="17">
        <v>1.0662037037037041E-2</v>
      </c>
      <c r="G6" s="17">
        <f t="shared" si="0"/>
        <v>1.0566550925925927E-2</v>
      </c>
      <c r="H6" s="17">
        <f t="shared" si="1"/>
        <v>5.2832754629629636E-3</v>
      </c>
      <c r="I6" s="17">
        <f t="shared" si="2"/>
        <v>1.3208188657407409E-3</v>
      </c>
    </row>
    <row r="7" spans="1:12" x14ac:dyDescent="0.3">
      <c r="A7" s="3" t="s">
        <v>35</v>
      </c>
      <c r="B7" s="3" t="s">
        <v>30</v>
      </c>
      <c r="C7" s="18" t="s">
        <v>67</v>
      </c>
      <c r="D7" s="3" t="s">
        <v>8</v>
      </c>
      <c r="E7" s="4">
        <v>1.0476851851851855E-2</v>
      </c>
      <c r="F7" s="17">
        <v>1.0746527777777775E-2</v>
      </c>
      <c r="G7" s="17">
        <f t="shared" si="0"/>
        <v>1.0611689814814815E-2</v>
      </c>
      <c r="H7" s="17">
        <f t="shared" si="1"/>
        <v>5.3058449074074076E-3</v>
      </c>
      <c r="I7" s="17">
        <f t="shared" si="2"/>
        <v>1.3264612268518519E-3</v>
      </c>
    </row>
    <row r="8" spans="1:12" x14ac:dyDescent="0.3">
      <c r="A8" s="3" t="s">
        <v>37</v>
      </c>
      <c r="B8" s="3" t="s">
        <v>30</v>
      </c>
      <c r="C8" s="3" t="s">
        <v>64</v>
      </c>
      <c r="D8" s="3" t="s">
        <v>56</v>
      </c>
      <c r="E8" s="4">
        <v>1.0494212962962959E-2</v>
      </c>
      <c r="F8" s="17">
        <v>1.0776620370370372E-2</v>
      </c>
      <c r="G8" s="17">
        <f t="shared" si="0"/>
        <v>1.0635416666666665E-2</v>
      </c>
      <c r="H8" s="17">
        <f t="shared" si="1"/>
        <v>5.3177083333333323E-3</v>
      </c>
      <c r="I8" s="17">
        <f t="shared" si="2"/>
        <v>1.3294270833333331E-3</v>
      </c>
    </row>
    <row r="9" spans="1:12" x14ac:dyDescent="0.3">
      <c r="A9" s="3" t="s">
        <v>38</v>
      </c>
      <c r="B9" s="3" t="s">
        <v>30</v>
      </c>
      <c r="C9" s="18" t="s">
        <v>66</v>
      </c>
      <c r="D9" s="3" t="s">
        <v>8</v>
      </c>
      <c r="E9" s="4">
        <v>1.0593749999999996E-2</v>
      </c>
      <c r="F9" s="17">
        <v>1.0719907407407404E-2</v>
      </c>
      <c r="G9" s="17">
        <f t="shared" si="0"/>
        <v>1.06568287037037E-2</v>
      </c>
      <c r="H9" s="17">
        <f t="shared" si="1"/>
        <v>5.3284143518518498E-3</v>
      </c>
      <c r="I9" s="17">
        <f t="shared" si="2"/>
        <v>1.3321035879629625E-3</v>
      </c>
      <c r="L9" s="5" t="s">
        <v>85</v>
      </c>
    </row>
    <row r="10" spans="1:12" x14ac:dyDescent="0.3">
      <c r="A10" s="3" t="s">
        <v>53</v>
      </c>
      <c r="B10" s="3" t="s">
        <v>30</v>
      </c>
      <c r="C10" s="18" t="s">
        <v>70</v>
      </c>
      <c r="D10" s="3" t="s">
        <v>8</v>
      </c>
      <c r="E10" s="4">
        <v>1.0542824074074073E-2</v>
      </c>
      <c r="F10" s="17">
        <v>1.0839120370370367E-2</v>
      </c>
      <c r="G10" s="17">
        <f t="shared" si="0"/>
        <v>1.069097222222222E-2</v>
      </c>
      <c r="H10" s="17">
        <f t="shared" si="1"/>
        <v>5.3454861111111099E-3</v>
      </c>
      <c r="I10" s="17">
        <f t="shared" si="2"/>
        <v>1.3363715277777775E-3</v>
      </c>
    </row>
    <row r="11" spans="1:12" x14ac:dyDescent="0.3">
      <c r="A11" s="3" t="s">
        <v>37</v>
      </c>
      <c r="B11" s="3" t="s">
        <v>30</v>
      </c>
      <c r="C11" s="3" t="s">
        <v>71</v>
      </c>
      <c r="D11" s="3" t="s">
        <v>8</v>
      </c>
      <c r="E11" s="4">
        <v>1.0582175925925892E-2</v>
      </c>
      <c r="F11" s="17">
        <v>1.0857638888888889E-2</v>
      </c>
      <c r="G11" s="17">
        <f t="shared" si="0"/>
        <v>1.071990740740739E-2</v>
      </c>
      <c r="H11" s="17">
        <f t="shared" si="1"/>
        <v>5.3599537037036949E-3</v>
      </c>
      <c r="I11" s="17">
        <f t="shared" si="2"/>
        <v>1.3399884259259237E-3</v>
      </c>
    </row>
    <row r="12" spans="1:12" x14ac:dyDescent="0.3">
      <c r="A12" s="3" t="s">
        <v>37</v>
      </c>
      <c r="B12" s="3" t="s">
        <v>30</v>
      </c>
      <c r="C12" s="3" t="s">
        <v>65</v>
      </c>
      <c r="D12" s="3" t="s">
        <v>8</v>
      </c>
      <c r="E12" s="4">
        <v>1.0596064814814815E-2</v>
      </c>
      <c r="F12" s="17">
        <v>1.087962962962963E-2</v>
      </c>
      <c r="G12" s="17">
        <f t="shared" si="0"/>
        <v>1.0737847222222222E-2</v>
      </c>
      <c r="H12" s="17">
        <f t="shared" si="1"/>
        <v>5.3689236111111108E-3</v>
      </c>
      <c r="I12" s="17">
        <f t="shared" si="2"/>
        <v>1.3422309027777777E-3</v>
      </c>
    </row>
    <row r="13" spans="1:12" x14ac:dyDescent="0.3">
      <c r="A13" s="3" t="s">
        <v>37</v>
      </c>
      <c r="B13" s="3" t="s">
        <v>30</v>
      </c>
      <c r="C13" s="3" t="s">
        <v>1</v>
      </c>
      <c r="D13" s="3" t="s">
        <v>56</v>
      </c>
      <c r="E13" s="4">
        <v>1.0655092592592605E-2</v>
      </c>
      <c r="F13" s="17">
        <v>1.0824074074074078E-2</v>
      </c>
      <c r="G13" s="17">
        <f t="shared" si="0"/>
        <v>1.0739583333333341E-2</v>
      </c>
      <c r="H13" s="17">
        <f t="shared" si="1"/>
        <v>5.3697916666666703E-3</v>
      </c>
      <c r="I13" s="17">
        <f t="shared" si="2"/>
        <v>1.3424479166666676E-3</v>
      </c>
    </row>
    <row r="14" spans="1:12" x14ac:dyDescent="0.3">
      <c r="A14" s="3" t="s">
        <v>35</v>
      </c>
      <c r="B14" s="3" t="s">
        <v>31</v>
      </c>
      <c r="C14" s="3" t="s">
        <v>13</v>
      </c>
      <c r="D14" s="3" t="s">
        <v>8</v>
      </c>
      <c r="E14" s="4">
        <v>1.0600694444444446E-2</v>
      </c>
      <c r="F14" s="17">
        <v>1.0968750000000003E-2</v>
      </c>
      <c r="G14" s="17">
        <f t="shared" si="0"/>
        <v>1.0784722222222223E-2</v>
      </c>
      <c r="H14" s="17">
        <f t="shared" si="1"/>
        <v>5.3923611111111117E-3</v>
      </c>
      <c r="I14" s="17">
        <f t="shared" si="2"/>
        <v>1.3480902777777779E-3</v>
      </c>
    </row>
    <row r="15" spans="1:12" x14ac:dyDescent="0.3">
      <c r="A15" s="3" t="s">
        <v>35</v>
      </c>
      <c r="B15" s="3" t="s">
        <v>31</v>
      </c>
      <c r="C15" s="3" t="s">
        <v>55</v>
      </c>
      <c r="D15" s="3" t="s">
        <v>8</v>
      </c>
      <c r="E15" s="4">
        <v>1.0644675925925925E-2</v>
      </c>
      <c r="F15" s="17">
        <v>1.0967592592592591E-2</v>
      </c>
      <c r="G15" s="17">
        <f t="shared" si="0"/>
        <v>1.0806134259259258E-2</v>
      </c>
      <c r="H15" s="17">
        <f t="shared" si="1"/>
        <v>5.4030671296296292E-3</v>
      </c>
      <c r="I15" s="17">
        <f t="shared" si="2"/>
        <v>1.3507667824074073E-3</v>
      </c>
    </row>
    <row r="16" spans="1:12" x14ac:dyDescent="0.3">
      <c r="A16" s="3" t="s">
        <v>38</v>
      </c>
      <c r="B16" s="3" t="s">
        <v>30</v>
      </c>
      <c r="C16" s="18" t="s">
        <v>72</v>
      </c>
      <c r="D16" s="3" t="s">
        <v>8</v>
      </c>
      <c r="E16" s="4">
        <v>1.0866898148148101E-2</v>
      </c>
      <c r="F16" s="17">
        <v>1.0844907407407366E-2</v>
      </c>
      <c r="G16" s="17">
        <f t="shared" si="0"/>
        <v>1.0855902777777733E-2</v>
      </c>
      <c r="H16" s="17">
        <f t="shared" si="1"/>
        <v>5.4279513888888667E-3</v>
      </c>
      <c r="I16" s="17">
        <f t="shared" si="2"/>
        <v>1.3569878472222167E-3</v>
      </c>
    </row>
    <row r="17" spans="1:9" x14ac:dyDescent="0.3">
      <c r="A17" s="3" t="s">
        <v>35</v>
      </c>
      <c r="B17" s="3" t="s">
        <v>30</v>
      </c>
      <c r="C17" s="3" t="s">
        <v>10</v>
      </c>
      <c r="D17" s="3" t="s">
        <v>8</v>
      </c>
      <c r="E17" s="4">
        <v>1.073726851851855E-2</v>
      </c>
      <c r="F17" s="17">
        <v>1.1006944444444441E-2</v>
      </c>
      <c r="G17" s="17">
        <f t="shared" si="0"/>
        <v>1.0872106481481496E-2</v>
      </c>
      <c r="H17" s="17">
        <f t="shared" si="1"/>
        <v>5.4360532407407482E-3</v>
      </c>
      <c r="I17" s="17">
        <f t="shared" si="2"/>
        <v>1.3590133101851871E-3</v>
      </c>
    </row>
    <row r="18" spans="1:9" x14ac:dyDescent="0.3">
      <c r="A18" s="3" t="s">
        <v>40</v>
      </c>
      <c r="B18" s="3" t="s">
        <v>30</v>
      </c>
      <c r="C18" s="18" t="s">
        <v>69</v>
      </c>
      <c r="D18" s="3" t="s">
        <v>8</v>
      </c>
      <c r="E18" s="4">
        <v>1.080555555555556E-2</v>
      </c>
      <c r="F18" s="17">
        <v>1.1021990740740709E-2</v>
      </c>
      <c r="G18" s="17">
        <f t="shared" si="0"/>
        <v>1.0913773148148134E-2</v>
      </c>
      <c r="H18" s="17">
        <f t="shared" si="1"/>
        <v>5.4568865740740671E-3</v>
      </c>
      <c r="I18" s="17">
        <f t="shared" si="2"/>
        <v>1.3642216435185168E-3</v>
      </c>
    </row>
    <row r="19" spans="1:9" x14ac:dyDescent="0.3">
      <c r="A19" s="3" t="s">
        <v>38</v>
      </c>
      <c r="B19" s="3" t="s">
        <v>30</v>
      </c>
      <c r="C19" s="3" t="s">
        <v>3</v>
      </c>
      <c r="D19" s="3" t="s">
        <v>50</v>
      </c>
      <c r="E19" s="4">
        <v>1.0796296296296297E-2</v>
      </c>
      <c r="F19" s="17">
        <v>1.1125000000000001E-2</v>
      </c>
      <c r="G19" s="17">
        <f t="shared" si="0"/>
        <v>1.096064814814815E-2</v>
      </c>
      <c r="H19" s="17">
        <f t="shared" si="1"/>
        <v>5.480324074074075E-3</v>
      </c>
      <c r="I19" s="17">
        <f t="shared" si="2"/>
        <v>1.3700810185185187E-3</v>
      </c>
    </row>
    <row r="20" spans="1:9" x14ac:dyDescent="0.3">
      <c r="A20" s="3" t="s">
        <v>38</v>
      </c>
      <c r="B20" s="3" t="s">
        <v>30</v>
      </c>
      <c r="C20" s="3" t="s">
        <v>6</v>
      </c>
      <c r="D20" s="3" t="s">
        <v>50</v>
      </c>
      <c r="E20" s="4">
        <v>1.0831018518518519E-2</v>
      </c>
      <c r="F20" s="17">
        <v>1.1190972222222234E-2</v>
      </c>
      <c r="G20" s="17">
        <f t="shared" si="0"/>
        <v>1.1010995370370376E-2</v>
      </c>
      <c r="H20" s="17">
        <f t="shared" si="1"/>
        <v>5.5054976851851879E-3</v>
      </c>
      <c r="I20" s="17">
        <f t="shared" si="2"/>
        <v>1.376374421296297E-3</v>
      </c>
    </row>
    <row r="21" spans="1:9" x14ac:dyDescent="0.3">
      <c r="A21" s="3" t="s">
        <v>38</v>
      </c>
      <c r="B21" s="3" t="s">
        <v>30</v>
      </c>
      <c r="C21" s="3" t="s">
        <v>2</v>
      </c>
      <c r="D21" s="3" t="s">
        <v>50</v>
      </c>
      <c r="E21" s="4">
        <v>1.0925925925925973E-2</v>
      </c>
      <c r="F21" s="17">
        <v>1.1244212962962999E-2</v>
      </c>
      <c r="G21" s="17">
        <f t="shared" si="0"/>
        <v>1.1085069444444486E-2</v>
      </c>
      <c r="H21" s="17">
        <f t="shared" si="1"/>
        <v>5.542534722222243E-3</v>
      </c>
      <c r="I21" s="17">
        <f t="shared" si="2"/>
        <v>1.3856336805555607E-3</v>
      </c>
    </row>
    <row r="22" spans="1:9" x14ac:dyDescent="0.3">
      <c r="A22" s="3" t="s">
        <v>38</v>
      </c>
      <c r="B22" s="3" t="s">
        <v>30</v>
      </c>
      <c r="C22" s="3" t="s">
        <v>7</v>
      </c>
      <c r="D22" s="3" t="s">
        <v>50</v>
      </c>
      <c r="E22" s="4">
        <v>1.0877314814814784E-2</v>
      </c>
      <c r="F22" s="17">
        <v>1.1346064814814812E-2</v>
      </c>
      <c r="G22" s="17">
        <f t="shared" si="0"/>
        <v>1.1111689814814798E-2</v>
      </c>
      <c r="H22" s="17">
        <f t="shared" si="1"/>
        <v>5.5558449074073991E-3</v>
      </c>
      <c r="I22" s="17">
        <f t="shared" si="2"/>
        <v>1.3889612268518498E-3</v>
      </c>
    </row>
    <row r="23" spans="1:9" x14ac:dyDescent="0.3">
      <c r="A23" s="3" t="s">
        <v>38</v>
      </c>
      <c r="B23" s="3" t="s">
        <v>30</v>
      </c>
      <c r="C23" s="3" t="s">
        <v>4</v>
      </c>
      <c r="D23" s="3" t="s">
        <v>8</v>
      </c>
      <c r="E23" s="4">
        <v>1.0887731481481439E-2</v>
      </c>
      <c r="F23" s="17">
        <v>1.133564814814819E-2</v>
      </c>
      <c r="G23" s="17">
        <f t="shared" si="0"/>
        <v>1.1111689814814814E-2</v>
      </c>
      <c r="H23" s="17">
        <f t="shared" si="1"/>
        <v>5.5558449074074069E-3</v>
      </c>
      <c r="I23" s="17">
        <f t="shared" si="2"/>
        <v>1.3889612268518517E-3</v>
      </c>
    </row>
    <row r="24" spans="1:9" x14ac:dyDescent="0.3">
      <c r="A24" s="3" t="s">
        <v>35</v>
      </c>
      <c r="B24" s="3" t="s">
        <v>30</v>
      </c>
      <c r="C24" s="3" t="s">
        <v>73</v>
      </c>
      <c r="D24" s="3" t="s">
        <v>8</v>
      </c>
      <c r="E24" s="4">
        <v>1.0898148148148138E-2</v>
      </c>
      <c r="F24" s="17">
        <v>1.1336805555555546E-2</v>
      </c>
      <c r="G24" s="17">
        <f t="shared" si="0"/>
        <v>1.1117476851851842E-2</v>
      </c>
      <c r="H24" s="17">
        <f t="shared" si="1"/>
        <v>5.558738425925921E-3</v>
      </c>
      <c r="I24" s="17">
        <f t="shared" si="2"/>
        <v>1.3896846064814802E-3</v>
      </c>
    </row>
    <row r="25" spans="1:9" x14ac:dyDescent="0.3">
      <c r="A25" s="3" t="s">
        <v>35</v>
      </c>
      <c r="B25" s="3" t="s">
        <v>30</v>
      </c>
      <c r="C25" s="3" t="s">
        <v>74</v>
      </c>
      <c r="D25" s="3" t="s">
        <v>50</v>
      </c>
      <c r="E25" s="4">
        <v>1.1054398148148129E-2</v>
      </c>
      <c r="F25" s="17">
        <v>1.1421296296296273E-2</v>
      </c>
      <c r="G25" s="17">
        <f t="shared" si="0"/>
        <v>1.1237847222222201E-2</v>
      </c>
      <c r="H25" s="17">
        <f t="shared" si="1"/>
        <v>5.6189236111111006E-3</v>
      </c>
      <c r="I25" s="17">
        <f t="shared" si="2"/>
        <v>1.4047309027777751E-3</v>
      </c>
    </row>
    <row r="26" spans="1:9" x14ac:dyDescent="0.3">
      <c r="A26" s="3" t="s">
        <v>35</v>
      </c>
      <c r="B26" s="3" t="s">
        <v>30</v>
      </c>
      <c r="C26" s="19" t="s">
        <v>41</v>
      </c>
      <c r="D26" s="3" t="s">
        <v>50</v>
      </c>
      <c r="E26" s="4">
        <v>1.110995370370373E-2</v>
      </c>
      <c r="F26" s="17">
        <v>1.1378472222222245E-2</v>
      </c>
      <c r="G26" s="17">
        <f t="shared" si="0"/>
        <v>1.1244212962962987E-2</v>
      </c>
      <c r="H26" s="17">
        <f t="shared" si="1"/>
        <v>5.6221064814814935E-3</v>
      </c>
      <c r="I26" s="17">
        <f t="shared" si="2"/>
        <v>1.4055266203703734E-3</v>
      </c>
    </row>
    <row r="27" spans="1:9" x14ac:dyDescent="0.3">
      <c r="A27" s="3" t="s">
        <v>35</v>
      </c>
      <c r="B27" s="3" t="s">
        <v>30</v>
      </c>
      <c r="C27" s="3" t="s">
        <v>11</v>
      </c>
      <c r="D27" s="3" t="s">
        <v>8</v>
      </c>
      <c r="E27" s="4">
        <v>1.1174768518518521E-2</v>
      </c>
      <c r="F27" s="17">
        <v>1.1354166666666679E-2</v>
      </c>
      <c r="G27" s="17">
        <f t="shared" si="0"/>
        <v>1.12644675925926E-2</v>
      </c>
      <c r="H27" s="17">
        <f t="shared" si="1"/>
        <v>5.6322337962963001E-3</v>
      </c>
      <c r="I27" s="17">
        <f t="shared" si="2"/>
        <v>1.408058449074075E-3</v>
      </c>
    </row>
    <row r="28" spans="1:9" x14ac:dyDescent="0.3">
      <c r="A28" s="3" t="s">
        <v>35</v>
      </c>
      <c r="B28" s="3" t="s">
        <v>30</v>
      </c>
      <c r="C28" s="3" t="s">
        <v>12</v>
      </c>
      <c r="D28" s="3" t="s">
        <v>8</v>
      </c>
      <c r="E28" s="4">
        <v>1.1171296296296339E-2</v>
      </c>
      <c r="F28" s="17">
        <v>1.15833333333333E-2</v>
      </c>
      <c r="G28" s="17">
        <f t="shared" si="0"/>
        <v>1.1377314814814819E-2</v>
      </c>
      <c r="H28" s="17">
        <f t="shared" si="1"/>
        <v>5.6886574074074096E-3</v>
      </c>
      <c r="I28" s="17">
        <f t="shared" si="2"/>
        <v>1.4221643518518524E-3</v>
      </c>
    </row>
    <row r="29" spans="1:9" x14ac:dyDescent="0.3">
      <c r="A29" s="3" t="s">
        <v>54</v>
      </c>
      <c r="B29" s="3" t="s">
        <v>31</v>
      </c>
      <c r="C29" s="3" t="s">
        <v>75</v>
      </c>
      <c r="D29" s="3" t="s">
        <v>8</v>
      </c>
      <c r="E29" s="4">
        <v>1.1303240740740763E-2</v>
      </c>
      <c r="F29" s="17">
        <v>1.1484953703703733E-2</v>
      </c>
      <c r="G29" s="17">
        <f t="shared" si="0"/>
        <v>1.1394097222222248E-2</v>
      </c>
      <c r="H29" s="17">
        <f t="shared" si="1"/>
        <v>5.6970486111111241E-3</v>
      </c>
      <c r="I29" s="17">
        <f t="shared" si="2"/>
        <v>1.424262152777781E-3</v>
      </c>
    </row>
    <row r="30" spans="1:9" x14ac:dyDescent="0.3">
      <c r="A30" s="3" t="s">
        <v>35</v>
      </c>
      <c r="B30" s="3" t="s">
        <v>30</v>
      </c>
      <c r="C30" s="3" t="s">
        <v>43</v>
      </c>
      <c r="D30" s="3" t="s">
        <v>50</v>
      </c>
      <c r="E30" s="4">
        <v>1.1295138888888875E-2</v>
      </c>
      <c r="F30" s="17">
        <v>1.1517361111111103E-2</v>
      </c>
      <c r="G30" s="17">
        <f t="shared" si="0"/>
        <v>1.1406249999999989E-2</v>
      </c>
      <c r="H30" s="17">
        <f t="shared" si="1"/>
        <v>5.7031249999999947E-3</v>
      </c>
      <c r="I30" s="17">
        <f t="shared" si="2"/>
        <v>1.4257812499999987E-3</v>
      </c>
    </row>
    <row r="31" spans="1:9" x14ac:dyDescent="0.3">
      <c r="A31" s="3" t="s">
        <v>38</v>
      </c>
      <c r="B31" s="3" t="s">
        <v>30</v>
      </c>
      <c r="C31" s="3" t="s">
        <v>9</v>
      </c>
      <c r="D31" s="3" t="s">
        <v>8</v>
      </c>
      <c r="E31" s="4">
        <v>1.1223379629629639E-2</v>
      </c>
      <c r="F31" s="17">
        <v>1.1622685185185184E-2</v>
      </c>
      <c r="G31" s="17">
        <f t="shared" si="0"/>
        <v>1.1423032407407411E-2</v>
      </c>
      <c r="H31" s="17">
        <f t="shared" si="1"/>
        <v>5.7115162037037056E-3</v>
      </c>
      <c r="I31" s="17">
        <f t="shared" si="2"/>
        <v>1.4278790509259264E-3</v>
      </c>
    </row>
    <row r="32" spans="1:9" x14ac:dyDescent="0.3">
      <c r="A32" s="3" t="s">
        <v>34</v>
      </c>
      <c r="B32" s="3" t="s">
        <v>32</v>
      </c>
      <c r="C32" s="3" t="s">
        <v>21</v>
      </c>
      <c r="D32" s="3" t="s">
        <v>8</v>
      </c>
      <c r="E32" s="4">
        <v>1.126041666666662E-2</v>
      </c>
      <c r="F32" s="17">
        <v>1.1626157407407453E-2</v>
      </c>
      <c r="G32" s="17">
        <f t="shared" si="0"/>
        <v>1.1443287037037037E-2</v>
      </c>
      <c r="H32" s="17">
        <f t="shared" si="1"/>
        <v>5.7216435185185183E-3</v>
      </c>
      <c r="I32" s="17">
        <f t="shared" si="2"/>
        <v>1.4304108796296296E-3</v>
      </c>
    </row>
    <row r="33" spans="1:9" x14ac:dyDescent="0.3">
      <c r="A33" s="3" t="s">
        <v>35</v>
      </c>
      <c r="B33" s="3" t="s">
        <v>30</v>
      </c>
      <c r="C33" s="3" t="s">
        <v>57</v>
      </c>
      <c r="D33" s="3" t="s">
        <v>29</v>
      </c>
      <c r="E33" s="4">
        <v>1.121875000000001E-2</v>
      </c>
      <c r="F33" s="17">
        <v>1.1741898148148106E-2</v>
      </c>
      <c r="G33" s="17">
        <f t="shared" si="0"/>
        <v>1.1480324074074058E-2</v>
      </c>
      <c r="H33" s="17">
        <f t="shared" si="1"/>
        <v>5.7401620370370289E-3</v>
      </c>
      <c r="I33" s="17">
        <f t="shared" si="2"/>
        <v>1.4350405092592572E-3</v>
      </c>
    </row>
    <row r="34" spans="1:9" x14ac:dyDescent="0.3">
      <c r="A34" s="3" t="s">
        <v>33</v>
      </c>
      <c r="B34" s="3" t="s">
        <v>31</v>
      </c>
      <c r="C34" s="3" t="s">
        <v>14</v>
      </c>
      <c r="D34" s="3" t="s">
        <v>8</v>
      </c>
      <c r="E34" s="4">
        <v>1.1398148148148126E-2</v>
      </c>
      <c r="F34" s="17">
        <v>1.1682870370370392E-2</v>
      </c>
      <c r="G34" s="17">
        <f t="shared" si="0"/>
        <v>1.1540509259259259E-2</v>
      </c>
      <c r="H34" s="17">
        <f t="shared" si="1"/>
        <v>5.7702546296296295E-3</v>
      </c>
      <c r="I34" s="17">
        <f t="shared" si="2"/>
        <v>1.4425636574074074E-3</v>
      </c>
    </row>
    <row r="35" spans="1:9" x14ac:dyDescent="0.3">
      <c r="A35" s="3" t="s">
        <v>34</v>
      </c>
      <c r="B35" s="3" t="s">
        <v>31</v>
      </c>
      <c r="C35" s="3" t="s">
        <v>22</v>
      </c>
      <c r="D35" s="3" t="s">
        <v>8</v>
      </c>
      <c r="E35" s="4">
        <v>1.1320601851851853E-2</v>
      </c>
      <c r="F35" s="17">
        <v>1.195879629629628E-2</v>
      </c>
      <c r="G35" s="17">
        <f t="shared" ref="G35:G57" si="3">(F35+E35)/2</f>
        <v>1.1639699074074066E-2</v>
      </c>
      <c r="H35" s="17">
        <f t="shared" ref="H35:H57" si="4">G35/2</f>
        <v>5.8198495370370331E-3</v>
      </c>
      <c r="I35" s="17">
        <f t="shared" si="2"/>
        <v>1.4549623842592583E-3</v>
      </c>
    </row>
    <row r="36" spans="1:9" x14ac:dyDescent="0.3">
      <c r="A36" s="3" t="s">
        <v>39</v>
      </c>
      <c r="B36" s="3" t="s">
        <v>30</v>
      </c>
      <c r="C36" s="18" t="s">
        <v>76</v>
      </c>
      <c r="D36" s="3" t="s">
        <v>8</v>
      </c>
      <c r="E36" s="4">
        <v>1.1570601851851822E-2</v>
      </c>
      <c r="F36" s="17">
        <v>1.1782407407407366E-2</v>
      </c>
      <c r="G36" s="17">
        <f t="shared" si="3"/>
        <v>1.1676504629629594E-2</v>
      </c>
      <c r="H36" s="17">
        <f t="shared" si="4"/>
        <v>5.838252314814797E-3</v>
      </c>
      <c r="I36" s="17">
        <f t="shared" si="2"/>
        <v>1.4595630787036992E-3</v>
      </c>
    </row>
    <row r="37" spans="1:9" x14ac:dyDescent="0.3">
      <c r="A37" s="3" t="s">
        <v>35</v>
      </c>
      <c r="B37" s="3" t="s">
        <v>30</v>
      </c>
      <c r="C37" s="3" t="s">
        <v>42</v>
      </c>
      <c r="D37" s="3" t="s">
        <v>50</v>
      </c>
      <c r="E37" s="4">
        <v>1.1681712962962991E-2</v>
      </c>
      <c r="F37" s="17">
        <v>1.1685185185185229E-2</v>
      </c>
      <c r="G37" s="17">
        <f t="shared" si="3"/>
        <v>1.168344907407411E-2</v>
      </c>
      <c r="H37" s="17">
        <f t="shared" si="4"/>
        <v>5.841724537037055E-3</v>
      </c>
      <c r="I37" s="17">
        <f t="shared" si="2"/>
        <v>1.4604311342592637E-3</v>
      </c>
    </row>
    <row r="38" spans="1:9" x14ac:dyDescent="0.3">
      <c r="A38" s="3" t="s">
        <v>35</v>
      </c>
      <c r="B38" s="3" t="s">
        <v>30</v>
      </c>
      <c r="C38" s="3" t="s">
        <v>26</v>
      </c>
      <c r="D38" s="3" t="s">
        <v>27</v>
      </c>
      <c r="E38" s="4">
        <v>1.1481481481481443E-2</v>
      </c>
      <c r="F38" s="17">
        <v>1.1890046296296263E-2</v>
      </c>
      <c r="G38" s="17">
        <f t="shared" si="3"/>
        <v>1.1685763888888853E-2</v>
      </c>
      <c r="H38" s="17">
        <f t="shared" si="4"/>
        <v>5.8428819444444266E-3</v>
      </c>
      <c r="I38" s="17">
        <f t="shared" si="2"/>
        <v>1.4607204861111067E-3</v>
      </c>
    </row>
    <row r="39" spans="1:9" x14ac:dyDescent="0.3">
      <c r="A39" s="3" t="s">
        <v>35</v>
      </c>
      <c r="B39" s="3" t="s">
        <v>30</v>
      </c>
      <c r="C39" s="3" t="s">
        <v>45</v>
      </c>
      <c r="D39" s="3" t="s">
        <v>50</v>
      </c>
      <c r="E39" s="4">
        <v>1.1520833333333362E-2</v>
      </c>
      <c r="F39" s="17">
        <v>1.1966435185185201E-2</v>
      </c>
      <c r="G39" s="17">
        <f t="shared" si="3"/>
        <v>1.1743634259259282E-2</v>
      </c>
      <c r="H39" s="17">
        <f t="shared" si="4"/>
        <v>5.8718171296296409E-3</v>
      </c>
      <c r="I39" s="17">
        <f t="shared" si="2"/>
        <v>1.4679542824074102E-3</v>
      </c>
    </row>
    <row r="40" spans="1:9" x14ac:dyDescent="0.3">
      <c r="A40" s="3" t="s">
        <v>34</v>
      </c>
      <c r="B40" s="3" t="s">
        <v>30</v>
      </c>
      <c r="C40" s="3" t="s">
        <v>25</v>
      </c>
      <c r="D40" s="3" t="s">
        <v>27</v>
      </c>
      <c r="E40" s="4">
        <v>1.1636574074074119E-2</v>
      </c>
      <c r="F40" s="17">
        <v>1.1959490740740736E-2</v>
      </c>
      <c r="G40" s="17">
        <f t="shared" si="3"/>
        <v>1.1798032407407427E-2</v>
      </c>
      <c r="H40" s="17">
        <f t="shared" si="4"/>
        <v>5.8990162037037136E-3</v>
      </c>
      <c r="I40" s="17">
        <f t="shared" si="2"/>
        <v>1.4747540509259284E-3</v>
      </c>
    </row>
    <row r="41" spans="1:9" x14ac:dyDescent="0.3">
      <c r="A41" s="3" t="s">
        <v>34</v>
      </c>
      <c r="B41" s="3" t="s">
        <v>30</v>
      </c>
      <c r="C41" s="3" t="s">
        <v>48</v>
      </c>
      <c r="D41" s="3" t="s">
        <v>50</v>
      </c>
      <c r="E41" s="4">
        <v>1.1908564814814802E-2</v>
      </c>
      <c r="F41" s="17">
        <v>1.187384259259262E-2</v>
      </c>
      <c r="G41" s="17">
        <f t="shared" si="3"/>
        <v>1.1891203703703711E-2</v>
      </c>
      <c r="H41" s="17">
        <f t="shared" si="4"/>
        <v>5.9456018518518556E-3</v>
      </c>
      <c r="I41" s="17">
        <f t="shared" si="2"/>
        <v>1.4864004629629639E-3</v>
      </c>
    </row>
    <row r="42" spans="1:9" x14ac:dyDescent="0.3">
      <c r="A42" s="3" t="s">
        <v>58</v>
      </c>
      <c r="B42" s="3" t="s">
        <v>30</v>
      </c>
      <c r="C42" s="3" t="s">
        <v>77</v>
      </c>
      <c r="D42" s="3" t="s">
        <v>50</v>
      </c>
      <c r="E42" s="4">
        <v>1.1878472222222231E-2</v>
      </c>
      <c r="F42" s="17">
        <v>1.1967592592592568E-2</v>
      </c>
      <c r="G42" s="17">
        <f t="shared" si="3"/>
        <v>1.19230324074074E-2</v>
      </c>
      <c r="H42" s="17">
        <f t="shared" si="4"/>
        <v>5.9615162037036998E-3</v>
      </c>
      <c r="I42" s="17">
        <f t="shared" si="2"/>
        <v>1.4903790509259249E-3</v>
      </c>
    </row>
    <row r="43" spans="1:9" x14ac:dyDescent="0.3">
      <c r="A43" s="3" t="s">
        <v>52</v>
      </c>
      <c r="B43" s="3" t="s">
        <v>32</v>
      </c>
      <c r="C43" s="3" t="s">
        <v>19</v>
      </c>
      <c r="D43" s="3" t="s">
        <v>8</v>
      </c>
      <c r="E43" s="4">
        <v>1.1846064814814865E-2</v>
      </c>
      <c r="F43" s="17">
        <v>1.2115740740740774E-2</v>
      </c>
      <c r="G43" s="17">
        <f t="shared" si="3"/>
        <v>1.1980902777777819E-2</v>
      </c>
      <c r="H43" s="17">
        <f t="shared" si="4"/>
        <v>5.9904513888889097E-3</v>
      </c>
      <c r="I43" s="17">
        <f t="shared" si="2"/>
        <v>1.4976128472222274E-3</v>
      </c>
    </row>
    <row r="44" spans="1:9" x14ac:dyDescent="0.3">
      <c r="A44" s="3" t="s">
        <v>52</v>
      </c>
      <c r="B44" s="3" t="s">
        <v>32</v>
      </c>
      <c r="C44" s="3" t="s">
        <v>20</v>
      </c>
      <c r="D44" s="3" t="s">
        <v>8</v>
      </c>
      <c r="E44" s="4">
        <v>1.1844907407407408E-2</v>
      </c>
      <c r="F44" s="17">
        <v>1.2140046296296288E-2</v>
      </c>
      <c r="G44" s="17">
        <f t="shared" si="3"/>
        <v>1.1992476851851848E-2</v>
      </c>
      <c r="H44" s="17">
        <f t="shared" si="4"/>
        <v>5.996238425925924E-3</v>
      </c>
      <c r="I44" s="17">
        <f t="shared" si="2"/>
        <v>1.499059606481481E-3</v>
      </c>
    </row>
    <row r="45" spans="1:9" x14ac:dyDescent="0.3">
      <c r="A45" s="3" t="s">
        <v>54</v>
      </c>
      <c r="B45" s="3" t="s">
        <v>30</v>
      </c>
      <c r="C45" s="3" t="s">
        <v>78</v>
      </c>
      <c r="D45" s="3" t="s">
        <v>8</v>
      </c>
      <c r="E45" s="4">
        <v>1.2101851851851815E-2</v>
      </c>
      <c r="F45" s="17">
        <v>1.2221064814814785E-2</v>
      </c>
      <c r="G45" s="17">
        <f t="shared" si="3"/>
        <v>1.21614583333333E-2</v>
      </c>
      <c r="H45" s="17">
        <f t="shared" si="4"/>
        <v>6.0807291666666501E-3</v>
      </c>
      <c r="I45" s="17">
        <f t="shared" si="2"/>
        <v>1.5201822916666625E-3</v>
      </c>
    </row>
    <row r="46" spans="1:9" x14ac:dyDescent="0.3">
      <c r="A46" s="3" t="s">
        <v>35</v>
      </c>
      <c r="B46" s="3" t="s">
        <v>30</v>
      </c>
      <c r="C46" s="3" t="s">
        <v>44</v>
      </c>
      <c r="D46" s="3" t="s">
        <v>50</v>
      </c>
      <c r="E46" s="4">
        <v>1.2103009259259244E-2</v>
      </c>
      <c r="F46" s="17">
        <v>1.2501157407407416E-2</v>
      </c>
      <c r="G46" s="17">
        <f t="shared" si="3"/>
        <v>1.230208333333333E-2</v>
      </c>
      <c r="H46" s="17">
        <f t="shared" si="4"/>
        <v>6.1510416666666649E-3</v>
      </c>
      <c r="I46" s="17">
        <f t="shared" si="2"/>
        <v>1.5377604166666662E-3</v>
      </c>
    </row>
    <row r="47" spans="1:9" x14ac:dyDescent="0.3">
      <c r="A47" s="3" t="s">
        <v>39</v>
      </c>
      <c r="B47" s="3" t="s">
        <v>30</v>
      </c>
      <c r="C47" s="3" t="s">
        <v>5</v>
      </c>
      <c r="D47" s="3" t="s">
        <v>8</v>
      </c>
      <c r="E47" s="4">
        <v>1.2263888888888887E-2</v>
      </c>
      <c r="F47" s="17">
        <v>1.2525462962962926E-2</v>
      </c>
      <c r="G47" s="17">
        <f t="shared" si="3"/>
        <v>1.2394675925925906E-2</v>
      </c>
      <c r="H47" s="17">
        <f t="shared" si="4"/>
        <v>6.1973379629629531E-3</v>
      </c>
      <c r="I47" s="17">
        <f t="shared" si="2"/>
        <v>1.5493344907407383E-3</v>
      </c>
    </row>
    <row r="48" spans="1:9" x14ac:dyDescent="0.3">
      <c r="A48" s="3" t="s">
        <v>36</v>
      </c>
      <c r="B48" s="3" t="s">
        <v>30</v>
      </c>
      <c r="C48" s="3" t="s">
        <v>15</v>
      </c>
      <c r="D48" s="3" t="s">
        <v>8</v>
      </c>
      <c r="E48" s="4">
        <v>1.2336805555555601E-2</v>
      </c>
      <c r="F48" s="17">
        <v>1.2457175925925927E-2</v>
      </c>
      <c r="G48" s="17">
        <f t="shared" si="3"/>
        <v>1.2396990740740764E-2</v>
      </c>
      <c r="H48" s="17">
        <f t="shared" si="4"/>
        <v>6.198495370370382E-3</v>
      </c>
      <c r="I48" s="17">
        <f t="shared" si="2"/>
        <v>1.5496238425925955E-3</v>
      </c>
    </row>
    <row r="49" spans="1:9" x14ac:dyDescent="0.3">
      <c r="A49" s="3" t="s">
        <v>36</v>
      </c>
      <c r="B49" s="3" t="s">
        <v>30</v>
      </c>
      <c r="C49" s="3" t="s">
        <v>46</v>
      </c>
      <c r="D49" s="3" t="s">
        <v>50</v>
      </c>
      <c r="E49" s="4">
        <v>1.2377314814814813E-2</v>
      </c>
      <c r="F49" s="17">
        <v>1.2670138888888939E-2</v>
      </c>
      <c r="G49" s="17">
        <f t="shared" si="3"/>
        <v>1.2523726851851876E-2</v>
      </c>
      <c r="H49" s="17">
        <f t="shared" si="4"/>
        <v>6.2618634259259381E-3</v>
      </c>
      <c r="I49" s="17">
        <f t="shared" si="2"/>
        <v>1.5654658564814845E-3</v>
      </c>
    </row>
    <row r="50" spans="1:9" x14ac:dyDescent="0.3">
      <c r="A50" s="3" t="s">
        <v>51</v>
      </c>
      <c r="B50" s="3" t="s">
        <v>30</v>
      </c>
      <c r="C50" s="3" t="s">
        <v>24</v>
      </c>
      <c r="D50" s="3" t="s">
        <v>8</v>
      </c>
      <c r="E50" s="4">
        <v>1.2414351851851815E-2</v>
      </c>
      <c r="F50" s="17">
        <v>1.2762731481481514E-2</v>
      </c>
      <c r="G50" s="17">
        <f t="shared" si="3"/>
        <v>1.2588541666666665E-2</v>
      </c>
      <c r="H50" s="17">
        <f t="shared" si="4"/>
        <v>6.2942708333333323E-3</v>
      </c>
      <c r="I50" s="17">
        <f t="shared" si="2"/>
        <v>1.5735677083333331E-3</v>
      </c>
    </row>
    <row r="51" spans="1:9" x14ac:dyDescent="0.3">
      <c r="A51" s="3" t="s">
        <v>36</v>
      </c>
      <c r="B51" s="3" t="s">
        <v>30</v>
      </c>
      <c r="C51" s="3" t="s">
        <v>16</v>
      </c>
      <c r="D51" s="3" t="s">
        <v>8</v>
      </c>
      <c r="E51" s="4">
        <v>1.2406250000000014E-2</v>
      </c>
      <c r="F51" s="17">
        <v>1.2819444444444432E-2</v>
      </c>
      <c r="G51" s="17">
        <f t="shared" si="3"/>
        <v>1.2612847222222223E-2</v>
      </c>
      <c r="H51" s="17">
        <f t="shared" si="4"/>
        <v>6.3064236111111116E-3</v>
      </c>
      <c r="I51" s="17">
        <f t="shared" si="2"/>
        <v>1.5766059027777779E-3</v>
      </c>
    </row>
    <row r="52" spans="1:9" x14ac:dyDescent="0.3">
      <c r="A52" s="3" t="s">
        <v>52</v>
      </c>
      <c r="B52" s="3" t="s">
        <v>30</v>
      </c>
      <c r="C52" s="3" t="s">
        <v>49</v>
      </c>
      <c r="D52" s="3" t="s">
        <v>50</v>
      </c>
      <c r="E52" s="4">
        <v>1.2505787037037024E-2</v>
      </c>
      <c r="F52" s="17">
        <v>1.2876157407407385E-2</v>
      </c>
      <c r="G52" s="17">
        <f t="shared" si="3"/>
        <v>1.2690972222222204E-2</v>
      </c>
      <c r="H52" s="17">
        <f t="shared" si="4"/>
        <v>6.3454861111111021E-3</v>
      </c>
      <c r="I52" s="17">
        <f t="shared" si="2"/>
        <v>1.5863715277777755E-3</v>
      </c>
    </row>
    <row r="53" spans="1:9" x14ac:dyDescent="0.3">
      <c r="A53" s="3" t="s">
        <v>51</v>
      </c>
      <c r="B53" s="3" t="s">
        <v>30</v>
      </c>
      <c r="C53" s="3" t="s">
        <v>23</v>
      </c>
      <c r="D53" s="3" t="s">
        <v>8</v>
      </c>
      <c r="E53" s="4">
        <v>1.2843750000000015E-2</v>
      </c>
      <c r="F53" s="17">
        <v>1.2961805555555525E-2</v>
      </c>
      <c r="G53" s="17">
        <f t="shared" si="3"/>
        <v>1.290277777777777E-2</v>
      </c>
      <c r="H53" s="17">
        <f t="shared" si="4"/>
        <v>6.451388888888885E-3</v>
      </c>
      <c r="I53" s="17">
        <f t="shared" si="2"/>
        <v>1.6128472222222212E-3</v>
      </c>
    </row>
    <row r="54" spans="1:9" x14ac:dyDescent="0.3">
      <c r="A54" s="3" t="s">
        <v>52</v>
      </c>
      <c r="B54" s="3" t="s">
        <v>30</v>
      </c>
      <c r="C54" s="3" t="s">
        <v>18</v>
      </c>
      <c r="D54" s="3" t="s">
        <v>8</v>
      </c>
      <c r="E54" s="4">
        <v>1.2819444444444425E-2</v>
      </c>
      <c r="F54" s="17">
        <v>1.315740740740743E-2</v>
      </c>
      <c r="G54" s="17">
        <f t="shared" si="3"/>
        <v>1.2988425925925928E-2</v>
      </c>
      <c r="H54" s="17">
        <f t="shared" si="4"/>
        <v>6.4942129629629638E-3</v>
      </c>
      <c r="I54" s="17">
        <f t="shared" si="2"/>
        <v>1.6235532407407409E-3</v>
      </c>
    </row>
    <row r="55" spans="1:9" x14ac:dyDescent="0.3">
      <c r="A55" s="3" t="s">
        <v>52</v>
      </c>
      <c r="B55" s="3" t="s">
        <v>30</v>
      </c>
      <c r="C55" s="3" t="s">
        <v>17</v>
      </c>
      <c r="D55" s="3" t="s">
        <v>8</v>
      </c>
      <c r="E55" s="4">
        <v>1.2846064814814852E-2</v>
      </c>
      <c r="F55" s="17">
        <v>1.3179398148148162E-2</v>
      </c>
      <c r="G55" s="17">
        <f t="shared" si="3"/>
        <v>1.3012731481481507E-2</v>
      </c>
      <c r="H55" s="17">
        <f t="shared" si="4"/>
        <v>6.5063657407407535E-3</v>
      </c>
      <c r="I55" s="17">
        <f t="shared" si="2"/>
        <v>1.6265914351851884E-3</v>
      </c>
    </row>
    <row r="56" spans="1:9" x14ac:dyDescent="0.3">
      <c r="A56" s="3" t="s">
        <v>36</v>
      </c>
      <c r="B56" s="3" t="s">
        <v>30</v>
      </c>
      <c r="C56" s="3" t="s">
        <v>47</v>
      </c>
      <c r="D56" s="3" t="s">
        <v>50</v>
      </c>
      <c r="E56" s="4">
        <v>1.3201388888888922E-2</v>
      </c>
      <c r="F56" s="17">
        <v>1.338657407407403E-2</v>
      </c>
      <c r="G56" s="17">
        <f t="shared" si="3"/>
        <v>1.3293981481481476E-2</v>
      </c>
      <c r="H56" s="17">
        <f t="shared" si="4"/>
        <v>6.646990740740738E-3</v>
      </c>
      <c r="I56" s="17">
        <f t="shared" si="2"/>
        <v>1.6617476851851845E-3</v>
      </c>
    </row>
    <row r="57" spans="1:9" x14ac:dyDescent="0.3">
      <c r="A57" s="3" t="s">
        <v>36</v>
      </c>
      <c r="B57" s="3" t="s">
        <v>30</v>
      </c>
      <c r="C57" s="3" t="s">
        <v>28</v>
      </c>
      <c r="D57" s="3" t="s">
        <v>29</v>
      </c>
      <c r="E57" s="4">
        <v>1.3722222222222205E-2</v>
      </c>
      <c r="F57" s="17">
        <v>1.4243055555555557E-2</v>
      </c>
      <c r="G57" s="17">
        <f t="shared" si="3"/>
        <v>1.3982638888888881E-2</v>
      </c>
      <c r="H57" s="17">
        <f t="shared" si="4"/>
        <v>6.9913194444444406E-3</v>
      </c>
      <c r="I57" s="17">
        <f t="shared" si="2"/>
        <v>1.7478298611111102E-3</v>
      </c>
    </row>
    <row r="58" spans="1:9" x14ac:dyDescent="0.3">
      <c r="C58" s="6"/>
    </row>
    <row r="59" spans="1:9" x14ac:dyDescent="0.3">
      <c r="C59" s="6"/>
    </row>
    <row r="60" spans="1:9" x14ac:dyDescent="0.3">
      <c r="C60" s="6"/>
    </row>
    <row r="61" spans="1:9" x14ac:dyDescent="0.3">
      <c r="C61" s="6"/>
    </row>
    <row r="62" spans="1:9" x14ac:dyDescent="0.3">
      <c r="C62" s="6"/>
    </row>
    <row r="63" spans="1:9" x14ac:dyDescent="0.3">
      <c r="C63" s="6"/>
    </row>
    <row r="64" spans="1:9" x14ac:dyDescent="0.3">
      <c r="C64" s="6"/>
    </row>
    <row r="65" spans="3:3" x14ac:dyDescent="0.3">
      <c r="C65" s="6"/>
    </row>
    <row r="66" spans="3:3" x14ac:dyDescent="0.3">
      <c r="C66" s="6"/>
    </row>
    <row r="67" spans="3:3" x14ac:dyDescent="0.3">
      <c r="C67" s="6"/>
    </row>
    <row r="68" spans="3:3" x14ac:dyDescent="0.3">
      <c r="C68" s="6"/>
    </row>
    <row r="69" spans="3:3" x14ac:dyDescent="0.3">
      <c r="C69" s="6"/>
    </row>
    <row r="70" spans="3:3" x14ac:dyDescent="0.3">
      <c r="C70" s="6"/>
    </row>
    <row r="71" spans="3:3" x14ac:dyDescent="0.3">
      <c r="C71" s="6"/>
    </row>
    <row r="72" spans="3:3" x14ac:dyDescent="0.3">
      <c r="C72" s="6"/>
    </row>
    <row r="73" spans="3:3" x14ac:dyDescent="0.3">
      <c r="C73" s="6"/>
    </row>
  </sheetData>
  <sortState xmlns:xlrd2="http://schemas.microsoft.com/office/spreadsheetml/2017/richdata2" ref="A3:H57">
    <sortCondition ref="H3:H57"/>
  </sortState>
  <mergeCells count="1">
    <mergeCell ref="E1:I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41AAE-FD11-4553-B17D-70D8257A5744}">
  <dimension ref="A1:L26"/>
  <sheetViews>
    <sheetView topLeftCell="A7" zoomScale="130" zoomScaleNormal="130" workbookViewId="0">
      <selection activeCell="I3" sqref="I3"/>
    </sheetView>
  </sheetViews>
  <sheetFormatPr defaultRowHeight="21" customHeight="1" x14ac:dyDescent="0.3"/>
  <cols>
    <col min="1" max="1" width="8.33203125" style="1" bestFit="1" customWidth="1"/>
    <col min="2" max="2" width="3" style="1" bestFit="1" customWidth="1"/>
    <col min="3" max="3" width="39.77734375" style="1" bestFit="1" customWidth="1"/>
    <col min="4" max="4" width="4" style="2" bestFit="1" customWidth="1"/>
    <col min="5" max="8" width="7" style="2" bestFit="1" customWidth="1"/>
    <col min="9" max="9" width="8.109375" style="2" bestFit="1" customWidth="1"/>
    <col min="10" max="10" width="7" style="2" bestFit="1" customWidth="1"/>
    <col min="11" max="11" width="7.88671875" style="2" bestFit="1" customWidth="1"/>
    <col min="12" max="12" width="1.44140625" style="1" bestFit="1" customWidth="1"/>
    <col min="13" max="16384" width="8.88671875" style="1"/>
  </cols>
  <sheetData>
    <row r="1" spans="1:12" ht="21" customHeight="1" x14ac:dyDescent="0.3">
      <c r="C1" s="1" t="s">
        <v>84</v>
      </c>
    </row>
    <row r="3" spans="1:12" ht="21" customHeight="1" x14ac:dyDescent="0.3">
      <c r="A3" s="11" t="s">
        <v>59</v>
      </c>
      <c r="B3" s="11" t="s">
        <v>60</v>
      </c>
      <c r="C3" s="11" t="s">
        <v>61</v>
      </c>
      <c r="D3" s="10" t="s">
        <v>62</v>
      </c>
      <c r="E3" s="10"/>
      <c r="F3" s="10"/>
      <c r="G3" s="10"/>
      <c r="H3" s="10"/>
      <c r="I3" s="10" t="s">
        <v>88</v>
      </c>
      <c r="J3" s="10" t="s">
        <v>87</v>
      </c>
      <c r="K3" s="10" t="s">
        <v>86</v>
      </c>
    </row>
    <row r="4" spans="1:12" ht="21" customHeight="1" x14ac:dyDescent="0.3">
      <c r="A4" s="11" t="s">
        <v>35</v>
      </c>
      <c r="B4" s="11" t="s">
        <v>31</v>
      </c>
      <c r="C4" s="11" t="s">
        <v>63</v>
      </c>
      <c r="D4" s="10" t="s">
        <v>50</v>
      </c>
      <c r="E4" s="14">
        <v>0</v>
      </c>
      <c r="F4" s="14">
        <v>6.3657407407407402E-4</v>
      </c>
      <c r="G4" s="14">
        <v>6.9444444444444447E-4</v>
      </c>
      <c r="H4" s="14">
        <v>3.925578703703704E-2</v>
      </c>
      <c r="I4" s="14">
        <f t="shared" ref="I4:I26" si="0">H4-(E4+F4+G4)</f>
        <v>3.7924768518518524E-2</v>
      </c>
      <c r="J4" s="14">
        <f>I4/7</f>
        <v>5.4178240740740749E-3</v>
      </c>
      <c r="K4" s="14">
        <f>I4/28</f>
        <v>1.3544560185185187E-3</v>
      </c>
      <c r="L4" s="1" t="s">
        <v>85</v>
      </c>
    </row>
    <row r="5" spans="1:12" ht="21" customHeight="1" x14ac:dyDescent="0.3">
      <c r="A5" s="11" t="s">
        <v>37</v>
      </c>
      <c r="B5" s="11" t="s">
        <v>30</v>
      </c>
      <c r="C5" s="11" t="s">
        <v>65</v>
      </c>
      <c r="D5" s="10" t="s">
        <v>8</v>
      </c>
      <c r="E5" s="14">
        <v>3.4722222222222199E-3</v>
      </c>
      <c r="F5" s="14">
        <v>6.1574074074074081E-4</v>
      </c>
      <c r="G5" s="14">
        <v>6.134259259259259E-4</v>
      </c>
      <c r="H5" s="14">
        <v>4.3697916666666663E-2</v>
      </c>
      <c r="I5" s="14">
        <f t="shared" si="0"/>
        <v>3.8996527777777776E-2</v>
      </c>
      <c r="J5" s="14">
        <f t="shared" ref="J5:J26" si="1">I5/7</f>
        <v>5.5709325396825398E-3</v>
      </c>
      <c r="K5" s="14">
        <f t="shared" ref="K5:K26" si="2">I5/28</f>
        <v>1.3927331349206349E-3</v>
      </c>
    </row>
    <row r="6" spans="1:12" ht="21" customHeight="1" x14ac:dyDescent="0.3">
      <c r="A6" s="11" t="s">
        <v>37</v>
      </c>
      <c r="B6" s="11" t="s">
        <v>30</v>
      </c>
      <c r="C6" s="11" t="s">
        <v>0</v>
      </c>
      <c r="D6" s="10" t="s">
        <v>56</v>
      </c>
      <c r="E6" s="14">
        <v>6.9444444444444447E-4</v>
      </c>
      <c r="F6" s="14">
        <v>3.7152777777777775E-4</v>
      </c>
      <c r="G6" s="14">
        <v>4.5138888888888892E-4</v>
      </c>
      <c r="H6" s="14">
        <v>4.0890046296296299E-2</v>
      </c>
      <c r="I6" s="14">
        <f t="shared" si="0"/>
        <v>3.9372685185185191E-2</v>
      </c>
      <c r="J6" s="14">
        <f t="shared" si="1"/>
        <v>5.6246693121693126E-3</v>
      </c>
      <c r="K6" s="14">
        <f t="shared" si="2"/>
        <v>1.4061673280423282E-3</v>
      </c>
    </row>
    <row r="7" spans="1:12" ht="21" customHeight="1" x14ac:dyDescent="0.3">
      <c r="A7" s="11" t="s">
        <v>40</v>
      </c>
      <c r="B7" s="11" t="s">
        <v>30</v>
      </c>
      <c r="C7" s="12" t="s">
        <v>69</v>
      </c>
      <c r="D7" s="10" t="s">
        <v>8</v>
      </c>
      <c r="E7" s="14">
        <v>9.0277777777777804E-3</v>
      </c>
      <c r="F7" s="14">
        <v>5.1620370370370372E-4</v>
      </c>
      <c r="G7" s="14">
        <v>5.4398148148148144E-4</v>
      </c>
      <c r="H7" s="14">
        <v>4.9803240740740745E-2</v>
      </c>
      <c r="I7" s="14">
        <f t="shared" si="0"/>
        <v>3.971527777777778E-2</v>
      </c>
      <c r="J7" s="14">
        <f t="shared" si="1"/>
        <v>5.673611111111111E-3</v>
      </c>
      <c r="K7" s="14">
        <f t="shared" si="2"/>
        <v>1.4184027777777778E-3</v>
      </c>
    </row>
    <row r="8" spans="1:12" ht="21" customHeight="1" x14ac:dyDescent="0.3">
      <c r="A8" s="11" t="s">
        <v>37</v>
      </c>
      <c r="B8" s="11" t="s">
        <v>30</v>
      </c>
      <c r="C8" s="11" t="s">
        <v>64</v>
      </c>
      <c r="D8" s="10" t="s">
        <v>56</v>
      </c>
      <c r="E8" s="14">
        <v>4.1666666666666701E-3</v>
      </c>
      <c r="F8" s="14">
        <v>6.9444444444444447E-4</v>
      </c>
      <c r="G8" s="14">
        <v>4.9768518518518521E-4</v>
      </c>
      <c r="H8" s="14">
        <v>4.5100694444444443E-2</v>
      </c>
      <c r="I8" s="14">
        <f t="shared" si="0"/>
        <v>3.9741898148148144E-2</v>
      </c>
      <c r="J8" s="14">
        <f t="shared" si="1"/>
        <v>5.6774140211640206E-3</v>
      </c>
      <c r="K8" s="14">
        <f t="shared" si="2"/>
        <v>1.4193535052910052E-3</v>
      </c>
    </row>
    <row r="9" spans="1:12" ht="21" customHeight="1" x14ac:dyDescent="0.3">
      <c r="A9" s="11" t="s">
        <v>35</v>
      </c>
      <c r="B9" s="11" t="s">
        <v>30</v>
      </c>
      <c r="C9" s="12" t="s">
        <v>67</v>
      </c>
      <c r="D9" s="10" t="s">
        <v>8</v>
      </c>
      <c r="E9" s="14">
        <v>2.7777777777777801E-3</v>
      </c>
      <c r="F9" s="14">
        <v>6.8750000000000007E-4</v>
      </c>
      <c r="G9" s="14">
        <v>6.9444444444444447E-4</v>
      </c>
      <c r="H9" s="14">
        <v>4.3940972222222215E-2</v>
      </c>
      <c r="I9" s="14">
        <f t="shared" si="0"/>
        <v>3.978124999999999E-2</v>
      </c>
      <c r="J9" s="14">
        <f t="shared" si="1"/>
        <v>5.6830357142857125E-3</v>
      </c>
      <c r="K9" s="14">
        <f t="shared" si="2"/>
        <v>1.4207589285714281E-3</v>
      </c>
    </row>
    <row r="10" spans="1:12" ht="21" customHeight="1" x14ac:dyDescent="0.3">
      <c r="A10" s="11" t="s">
        <v>40</v>
      </c>
      <c r="B10" s="11" t="s">
        <v>30</v>
      </c>
      <c r="C10" s="12" t="s">
        <v>68</v>
      </c>
      <c r="D10" s="10" t="s">
        <v>50</v>
      </c>
      <c r="E10" s="14">
        <v>2.0833333333333298E-3</v>
      </c>
      <c r="F10" s="14">
        <v>6.9444444444444447E-4</v>
      </c>
      <c r="G10" s="14">
        <v>6.9444444444444447E-4</v>
      </c>
      <c r="H10" s="14">
        <v>4.3259259259259268E-2</v>
      </c>
      <c r="I10" s="14">
        <f t="shared" si="0"/>
        <v>3.9787037037037051E-2</v>
      </c>
      <c r="J10" s="14">
        <f t="shared" si="1"/>
        <v>5.683862433862436E-3</v>
      </c>
      <c r="K10" s="14">
        <f t="shared" si="2"/>
        <v>1.420965608465609E-3</v>
      </c>
    </row>
    <row r="11" spans="1:12" ht="21" customHeight="1" x14ac:dyDescent="0.3">
      <c r="A11" s="11" t="s">
        <v>37</v>
      </c>
      <c r="B11" s="11" t="s">
        <v>30</v>
      </c>
      <c r="C11" s="11" t="s">
        <v>71</v>
      </c>
      <c r="D11" s="10" t="s">
        <v>8</v>
      </c>
      <c r="E11" s="14">
        <v>6.2500000000000003E-3</v>
      </c>
      <c r="F11" s="14">
        <v>6.9444444444444447E-4</v>
      </c>
      <c r="G11" s="14">
        <v>6.9444444444444447E-4</v>
      </c>
      <c r="H11" s="14">
        <v>4.7434027777777783E-2</v>
      </c>
      <c r="I11" s="14">
        <f t="shared" si="0"/>
        <v>3.9795138888888894E-2</v>
      </c>
      <c r="J11" s="14">
        <f t="shared" si="1"/>
        <v>5.6850198412698423E-3</v>
      </c>
      <c r="K11" s="14">
        <f t="shared" si="2"/>
        <v>1.4212549603174606E-3</v>
      </c>
    </row>
    <row r="12" spans="1:12" ht="21" customHeight="1" x14ac:dyDescent="0.3">
      <c r="A12" s="11" t="s">
        <v>38</v>
      </c>
      <c r="B12" s="11" t="s">
        <v>30</v>
      </c>
      <c r="C12" s="12" t="s">
        <v>66</v>
      </c>
      <c r="D12" s="10" t="s">
        <v>8</v>
      </c>
      <c r="E12" s="14">
        <v>4.8611111111111103E-3</v>
      </c>
      <c r="F12" s="14">
        <v>6.5972222222222213E-4</v>
      </c>
      <c r="G12" s="14">
        <v>3.7037037037037035E-4</v>
      </c>
      <c r="H12" s="14">
        <v>4.5769675925925929E-2</v>
      </c>
      <c r="I12" s="14">
        <f t="shared" si="0"/>
        <v>3.9878472222222225E-2</v>
      </c>
      <c r="J12" s="14">
        <f t="shared" si="1"/>
        <v>5.6969246031746039E-3</v>
      </c>
      <c r="K12" s="14">
        <f t="shared" si="2"/>
        <v>1.424231150793651E-3</v>
      </c>
    </row>
    <row r="13" spans="1:12" ht="21" customHeight="1" x14ac:dyDescent="0.3">
      <c r="A13" s="11" t="s">
        <v>38</v>
      </c>
      <c r="B13" s="11" t="s">
        <v>30</v>
      </c>
      <c r="C13" s="12" t="s">
        <v>72</v>
      </c>
      <c r="D13" s="10" t="s">
        <v>8</v>
      </c>
      <c r="E13" s="14">
        <v>7.6388888888888904E-3</v>
      </c>
      <c r="F13" s="14">
        <v>6.7361111111111126E-4</v>
      </c>
      <c r="G13" s="14">
        <v>6.9444444444444447E-4</v>
      </c>
      <c r="H13" s="14">
        <v>4.8907407407407406E-2</v>
      </c>
      <c r="I13" s="14">
        <f t="shared" si="0"/>
        <v>3.9900462962962957E-2</v>
      </c>
      <c r="J13" s="14">
        <f t="shared" si="1"/>
        <v>5.7000661375661366E-3</v>
      </c>
      <c r="K13" s="14">
        <f t="shared" si="2"/>
        <v>1.4250165343915341E-3</v>
      </c>
    </row>
    <row r="14" spans="1:12" ht="21" customHeight="1" x14ac:dyDescent="0.3">
      <c r="A14" s="11" t="s">
        <v>38</v>
      </c>
      <c r="B14" s="11" t="s">
        <v>30</v>
      </c>
      <c r="C14" s="11" t="s">
        <v>3</v>
      </c>
      <c r="D14" s="10" t="s">
        <v>50</v>
      </c>
      <c r="E14" s="14">
        <v>9.7222222222222206E-3</v>
      </c>
      <c r="F14" s="14">
        <v>6.2037037037037041E-4</v>
      </c>
      <c r="G14" s="14">
        <v>6.7129629629629625E-4</v>
      </c>
      <c r="H14" s="14">
        <v>5.1056712962962963E-2</v>
      </c>
      <c r="I14" s="14">
        <f t="shared" si="0"/>
        <v>4.0042824074074078E-2</v>
      </c>
      <c r="J14" s="14">
        <f t="shared" si="1"/>
        <v>5.7204034391534399E-3</v>
      </c>
      <c r="K14" s="14">
        <f t="shared" si="2"/>
        <v>1.43010085978836E-3</v>
      </c>
    </row>
    <row r="15" spans="1:12" ht="21" customHeight="1" x14ac:dyDescent="0.3">
      <c r="A15" s="11" t="s">
        <v>53</v>
      </c>
      <c r="B15" s="11" t="s">
        <v>30</v>
      </c>
      <c r="C15" s="12" t="s">
        <v>70</v>
      </c>
      <c r="D15" s="10" t="s">
        <v>8</v>
      </c>
      <c r="E15" s="14">
        <v>5.5555555555555601E-3</v>
      </c>
      <c r="F15" s="14">
        <v>4.9768518518518521E-4</v>
      </c>
      <c r="G15" s="14">
        <v>4.3981481481481481E-4</v>
      </c>
      <c r="H15" s="14">
        <v>4.6649305555555555E-2</v>
      </c>
      <c r="I15" s="14">
        <f t="shared" si="0"/>
        <v>4.0156249999999998E-2</v>
      </c>
      <c r="J15" s="14">
        <f t="shared" si="1"/>
        <v>5.7366071428571423E-3</v>
      </c>
      <c r="K15" s="14">
        <f t="shared" si="2"/>
        <v>1.4341517857142856E-3</v>
      </c>
    </row>
    <row r="16" spans="1:12" ht="21" customHeight="1" x14ac:dyDescent="0.3">
      <c r="A16" s="11" t="s">
        <v>37</v>
      </c>
      <c r="B16" s="11" t="s">
        <v>30</v>
      </c>
      <c r="C16" s="11" t="s">
        <v>79</v>
      </c>
      <c r="D16" s="10" t="s">
        <v>56</v>
      </c>
      <c r="E16" s="14">
        <v>1.38888888888889E-3</v>
      </c>
      <c r="F16" s="14">
        <v>4.236111111111111E-4</v>
      </c>
      <c r="G16" s="14">
        <v>4.6296296296296293E-4</v>
      </c>
      <c r="H16" s="14">
        <v>4.2600694444444448E-2</v>
      </c>
      <c r="I16" s="14">
        <f t="shared" si="0"/>
        <v>4.0325231481481483E-2</v>
      </c>
      <c r="J16" s="14">
        <f t="shared" si="1"/>
        <v>5.7607473544973543E-3</v>
      </c>
      <c r="K16" s="14">
        <f t="shared" si="2"/>
        <v>1.4401868386243386E-3</v>
      </c>
    </row>
    <row r="17" spans="1:11" ht="21" customHeight="1" x14ac:dyDescent="0.3">
      <c r="A17" s="11" t="s">
        <v>37</v>
      </c>
      <c r="B17" s="11" t="s">
        <v>30</v>
      </c>
      <c r="C17" s="11" t="s">
        <v>1</v>
      </c>
      <c r="D17" s="10" t="s">
        <v>56</v>
      </c>
      <c r="E17" s="14">
        <v>6.9444444444444397E-3</v>
      </c>
      <c r="F17" s="14">
        <v>6.0995370370370381E-4</v>
      </c>
      <c r="G17" s="14">
        <v>6.9444444444444447E-4</v>
      </c>
      <c r="H17" s="14">
        <v>4.8592592592592583E-2</v>
      </c>
      <c r="I17" s="14">
        <f t="shared" si="0"/>
        <v>4.0343749999999998E-2</v>
      </c>
      <c r="J17" s="14">
        <f t="shared" si="1"/>
        <v>5.7633928571428567E-3</v>
      </c>
      <c r="K17" s="14">
        <f t="shared" si="2"/>
        <v>1.4408482142857142E-3</v>
      </c>
    </row>
    <row r="18" spans="1:11" ht="21" customHeight="1" x14ac:dyDescent="0.3">
      <c r="A18" s="11" t="s">
        <v>38</v>
      </c>
      <c r="B18" s="11" t="s">
        <v>30</v>
      </c>
      <c r="C18" s="11" t="s">
        <v>6</v>
      </c>
      <c r="D18" s="10" t="s">
        <v>50</v>
      </c>
      <c r="E18" s="14">
        <v>1.0416666666666701E-2</v>
      </c>
      <c r="F18" s="14">
        <v>6.3078703703703702E-4</v>
      </c>
      <c r="G18" s="14">
        <v>4.8611111111111104E-4</v>
      </c>
      <c r="H18" s="14">
        <v>5.1884259259259262E-2</v>
      </c>
      <c r="I18" s="14">
        <f t="shared" si="0"/>
        <v>4.0350694444444411E-2</v>
      </c>
      <c r="J18" s="14">
        <f t="shared" si="1"/>
        <v>5.7643849206349155E-3</v>
      </c>
      <c r="K18" s="14">
        <f t="shared" si="2"/>
        <v>1.4410962301587289E-3</v>
      </c>
    </row>
    <row r="19" spans="1:11" ht="21" customHeight="1" x14ac:dyDescent="0.3">
      <c r="A19" s="11" t="s">
        <v>38</v>
      </c>
      <c r="B19" s="11" t="s">
        <v>30</v>
      </c>
      <c r="C19" s="11" t="s">
        <v>2</v>
      </c>
      <c r="D19" s="10" t="s">
        <v>50</v>
      </c>
      <c r="E19" s="14">
        <v>1.1111111111111099E-2</v>
      </c>
      <c r="F19" s="14">
        <v>5.7754629629629627E-4</v>
      </c>
      <c r="G19" s="14">
        <v>5.5555555555555556E-4</v>
      </c>
      <c r="H19" s="14">
        <v>5.2672453703703707E-2</v>
      </c>
      <c r="I19" s="14">
        <f t="shared" si="0"/>
        <v>4.0428240740740758E-2</v>
      </c>
      <c r="J19" s="14">
        <f t="shared" si="1"/>
        <v>5.7754629629629657E-3</v>
      </c>
      <c r="K19" s="14">
        <f t="shared" si="2"/>
        <v>1.4438657407407414E-3</v>
      </c>
    </row>
    <row r="20" spans="1:11" ht="21" customHeight="1" x14ac:dyDescent="0.3">
      <c r="A20" s="11" t="s">
        <v>35</v>
      </c>
      <c r="B20" s="11" t="s">
        <v>30</v>
      </c>
      <c r="C20" s="11" t="s">
        <v>10</v>
      </c>
      <c r="D20" s="10" t="s">
        <v>8</v>
      </c>
      <c r="E20" s="14">
        <v>8.3333333333333297E-3</v>
      </c>
      <c r="F20" s="14">
        <v>3.6226851851851855E-4</v>
      </c>
      <c r="G20" s="14">
        <v>6.9444444444444447E-4</v>
      </c>
      <c r="H20" s="14">
        <v>5.0167824074074073E-2</v>
      </c>
      <c r="I20" s="14">
        <f t="shared" si="0"/>
        <v>4.0777777777777781E-2</v>
      </c>
      <c r="J20" s="14">
        <f t="shared" si="1"/>
        <v>5.8253968253968256E-3</v>
      </c>
      <c r="K20" s="14">
        <f t="shared" si="2"/>
        <v>1.4563492063492064E-3</v>
      </c>
    </row>
    <row r="21" spans="1:11" ht="21" customHeight="1" x14ac:dyDescent="0.3">
      <c r="A21" s="11" t="s">
        <v>35</v>
      </c>
      <c r="B21" s="11" t="s">
        <v>30</v>
      </c>
      <c r="C21" s="13" t="s">
        <v>41</v>
      </c>
      <c r="D21" s="10" t="s">
        <v>50</v>
      </c>
      <c r="E21" s="14">
        <v>1.38888888888889E-2</v>
      </c>
      <c r="F21" s="14">
        <v>4.5370370370370378E-4</v>
      </c>
      <c r="G21" s="14">
        <v>6.9444444444444447E-4</v>
      </c>
      <c r="H21" s="14">
        <v>5.6164351851851847E-2</v>
      </c>
      <c r="I21" s="14">
        <f t="shared" si="0"/>
        <v>4.1127314814814797E-2</v>
      </c>
      <c r="J21" s="14">
        <f t="shared" si="1"/>
        <v>5.8753306878306854E-3</v>
      </c>
      <c r="K21" s="14">
        <f t="shared" si="2"/>
        <v>1.4688326719576714E-3</v>
      </c>
    </row>
    <row r="22" spans="1:11" ht="21" customHeight="1" x14ac:dyDescent="0.3">
      <c r="A22" s="11" t="s">
        <v>38</v>
      </c>
      <c r="B22" s="11" t="s">
        <v>30</v>
      </c>
      <c r="C22" s="11" t="s">
        <v>4</v>
      </c>
      <c r="D22" s="10" t="s">
        <v>8</v>
      </c>
      <c r="E22" s="14">
        <v>1.2500000000000001E-2</v>
      </c>
      <c r="F22" s="14">
        <v>4.7222222222222218E-4</v>
      </c>
      <c r="G22" s="14">
        <v>5.7870370370370378E-4</v>
      </c>
      <c r="H22" s="14">
        <v>5.4839120370370371E-2</v>
      </c>
      <c r="I22" s="14">
        <f t="shared" si="0"/>
        <v>4.128819444444444E-2</v>
      </c>
      <c r="J22" s="14">
        <f t="shared" si="1"/>
        <v>5.8983134920634912E-3</v>
      </c>
      <c r="K22" s="14">
        <f t="shared" si="2"/>
        <v>1.4745783730158728E-3</v>
      </c>
    </row>
    <row r="23" spans="1:11" ht="21" customHeight="1" x14ac:dyDescent="0.3">
      <c r="A23" s="11" t="s">
        <v>54</v>
      </c>
      <c r="B23" s="11" t="s">
        <v>31</v>
      </c>
      <c r="C23" s="11" t="s">
        <v>75</v>
      </c>
      <c r="D23" s="10" t="s">
        <v>8</v>
      </c>
      <c r="E23" s="14">
        <v>1.4583333333333301E-2</v>
      </c>
      <c r="F23" s="14">
        <v>6.7824074074074065E-4</v>
      </c>
      <c r="G23" s="14">
        <v>6.9444444444444447E-4</v>
      </c>
      <c r="H23" s="14">
        <v>5.8263888888888893E-2</v>
      </c>
      <c r="I23" s="15">
        <f t="shared" si="0"/>
        <v>4.2307870370370405E-2</v>
      </c>
      <c r="J23" s="14">
        <f t="shared" si="1"/>
        <v>6.0439814814814861E-3</v>
      </c>
      <c r="K23" s="14">
        <f t="shared" si="2"/>
        <v>1.5109953703703715E-3</v>
      </c>
    </row>
    <row r="24" spans="1:11" ht="21" customHeight="1" x14ac:dyDescent="0.3">
      <c r="A24" s="11" t="s">
        <v>35</v>
      </c>
      <c r="B24" s="11" t="s">
        <v>30</v>
      </c>
      <c r="C24" s="11" t="s">
        <v>74</v>
      </c>
      <c r="D24" s="10" t="s">
        <v>50</v>
      </c>
      <c r="E24" s="14">
        <v>1.3194444444444399E-2</v>
      </c>
      <c r="F24" s="14">
        <v>6.3425925925925922E-4</v>
      </c>
      <c r="G24" s="14">
        <v>5.0925925925925921E-4</v>
      </c>
      <c r="H24" s="14">
        <v>5.698726851851852E-2</v>
      </c>
      <c r="I24" s="15">
        <f t="shared" si="0"/>
        <v>4.26493055555556E-2</v>
      </c>
      <c r="J24" s="14">
        <f t="shared" si="1"/>
        <v>6.0927579365079431E-3</v>
      </c>
      <c r="K24" s="14">
        <f t="shared" si="2"/>
        <v>1.5231894841269858E-3</v>
      </c>
    </row>
    <row r="25" spans="1:11" ht="21" customHeight="1" x14ac:dyDescent="0.3">
      <c r="A25" s="11" t="s">
        <v>39</v>
      </c>
      <c r="B25" s="11" t="s">
        <v>30</v>
      </c>
      <c r="C25" s="12" t="s">
        <v>76</v>
      </c>
      <c r="D25" s="10" t="s">
        <v>8</v>
      </c>
      <c r="E25" s="14">
        <v>1.52777777777778E-2</v>
      </c>
      <c r="F25" s="14">
        <v>3.2407407407407406E-4</v>
      </c>
      <c r="G25" s="14">
        <v>3.4722222222222224E-4</v>
      </c>
      <c r="H25" s="14">
        <v>5.9160879629629626E-2</v>
      </c>
      <c r="I25" s="15">
        <f t="shared" si="0"/>
        <v>4.3211805555555531E-2</v>
      </c>
      <c r="J25" s="14">
        <f t="shared" si="1"/>
        <v>6.173115079365076E-3</v>
      </c>
      <c r="K25" s="14">
        <f t="shared" si="2"/>
        <v>1.543278769841269E-3</v>
      </c>
    </row>
    <row r="26" spans="1:11" ht="21" customHeight="1" x14ac:dyDescent="0.3">
      <c r="A26" s="11" t="s">
        <v>58</v>
      </c>
      <c r="B26" s="11" t="s">
        <v>30</v>
      </c>
      <c r="C26" s="11" t="s">
        <v>77</v>
      </c>
      <c r="D26" s="10" t="s">
        <v>50</v>
      </c>
      <c r="E26" s="14">
        <v>1.59722222222222E-2</v>
      </c>
      <c r="F26" s="14">
        <v>5.0578703703703712E-4</v>
      </c>
      <c r="G26" s="14">
        <v>6.2500000000000001E-4</v>
      </c>
      <c r="H26" s="14">
        <v>6.070023148148148E-2</v>
      </c>
      <c r="I26" s="15">
        <f t="shared" si="0"/>
        <v>4.3597222222222246E-2</v>
      </c>
      <c r="J26" s="14">
        <f t="shared" si="1"/>
        <v>6.2281746031746061E-3</v>
      </c>
      <c r="K26" s="14">
        <f t="shared" si="2"/>
        <v>1.5570436507936515E-3</v>
      </c>
    </row>
  </sheetData>
  <sortState xmlns:xlrd2="http://schemas.microsoft.com/office/spreadsheetml/2017/richdata2" ref="A4:I26">
    <sortCondition ref="I4:I26"/>
  </sortState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4k testler</vt:lpstr>
      <vt:lpstr>14k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</dc:creator>
  <cp:lastModifiedBy>Ugur C.</cp:lastModifiedBy>
  <cp:lastPrinted>2022-12-03T08:44:18Z</cp:lastPrinted>
  <dcterms:created xsi:type="dcterms:W3CDTF">2022-11-30T16:49:25Z</dcterms:created>
  <dcterms:modified xsi:type="dcterms:W3CDTF">2022-12-06T11:39:40Z</dcterms:modified>
</cp:coreProperties>
</file>